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ssv160\広報広聴課\■情報政策（Ｈ31情報政策課から移管）\情報政策\オープンデータ\【調査】2020三島の統計より新規作成\オープンデータ用に加工\B 世帯・人口\"/>
    </mc:Choice>
  </mc:AlternateContent>
  <xr:revisionPtr revIDLastSave="0" documentId="13_ncr:1_{0F247405-0213-4D99-9862-74026780E9B0}" xr6:coauthVersionLast="36" xr6:coauthVersionMax="36" xr10:uidLastSave="{00000000-0000-0000-0000-000000000000}"/>
  <bookViews>
    <workbookView xWindow="0" yWindow="0" windowWidth="16545" windowHeight="13740" xr2:uid="{00000000-000D-0000-FFFF-FFFF00000000}"/>
  </bookViews>
  <sheets>
    <sheet name="国勢調査　産業大分類別15歳以上就業者数" sheetId="14" r:id="rId1"/>
  </sheets>
  <definedNames>
    <definedName name="集計ｍｓ10" localSheetId="0">#REF!</definedName>
    <definedName name="集計ｍｓ10">#REF!</definedName>
  </definedNames>
  <calcPr calcId="191029" fullPrecision="0"/>
</workbook>
</file>

<file path=xl/calcChain.xml><?xml version="1.0" encoding="utf-8"?>
<calcChain xmlns="http://schemas.openxmlformats.org/spreadsheetml/2006/main">
  <c r="L26" i="14" l="1"/>
  <c r="K26" i="14"/>
  <c r="J25" i="14"/>
  <c r="F25" i="14"/>
  <c r="J24" i="14"/>
  <c r="F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F10" i="14"/>
  <c r="J9" i="14"/>
  <c r="J8" i="14"/>
  <c r="J7" i="14"/>
  <c r="F7" i="14"/>
  <c r="J6" i="14"/>
  <c r="J5" i="14"/>
  <c r="J26" i="14" l="1"/>
  <c r="M24" i="14"/>
  <c r="M10" i="14"/>
  <c r="M25" i="14"/>
  <c r="M7" i="14"/>
</calcChain>
</file>

<file path=xl/sharedStrings.xml><?xml version="1.0" encoding="utf-8"?>
<sst xmlns="http://schemas.openxmlformats.org/spreadsheetml/2006/main" count="64" uniqueCount="37">
  <si>
    <t>総数</t>
    <rPh sb="0" eb="2">
      <t>ソウスウ</t>
    </rPh>
    <phoneticPr fontId="2"/>
  </si>
  <si>
    <t>(各年10月1日現在国勢調査より)</t>
  </si>
  <si>
    <t xml:space="preserve">人口 </t>
    <rPh sb="0" eb="2">
      <t>ジンコウ</t>
    </rPh>
    <phoneticPr fontId="2"/>
  </si>
  <si>
    <t>１４．国勢調査　産業大分類別15歳以上就業者数</t>
    <rPh sb="3" eb="5">
      <t>コクセイ</t>
    </rPh>
    <rPh sb="5" eb="7">
      <t>チョウサ</t>
    </rPh>
    <rPh sb="8" eb="10">
      <t>サンギョウ</t>
    </rPh>
    <rPh sb="10" eb="13">
      <t>ダイブンルイ</t>
    </rPh>
    <rPh sb="13" eb="14">
      <t>ベツ</t>
    </rPh>
    <rPh sb="16" eb="17">
      <t>サイ</t>
    </rPh>
    <rPh sb="17" eb="19">
      <t>イジョウ</t>
    </rPh>
    <rPh sb="19" eb="22">
      <t>シュウギョウシャ</t>
    </rPh>
    <rPh sb="22" eb="23">
      <t>カズ</t>
    </rPh>
    <phoneticPr fontId="2"/>
  </si>
  <si>
    <t>産業大分類名</t>
    <rPh sb="0" eb="2">
      <t>サンギョウ</t>
    </rPh>
    <rPh sb="2" eb="5">
      <t>ダイブンルイ</t>
    </rPh>
    <rPh sb="5" eb="6">
      <t>メイ</t>
    </rPh>
    <phoneticPr fontId="2"/>
  </si>
  <si>
    <t>平成22年</t>
    <rPh sb="0" eb="2">
      <t>ヘイセイ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</si>
  <si>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</si>
  <si>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男性数</t>
    <rPh sb="0" eb="1">
      <t>オトコ</t>
    </rPh>
    <rPh sb="1" eb="2">
      <t>ジョセイ</t>
    </rPh>
    <rPh sb="2" eb="3">
      <t>スウ</t>
    </rPh>
    <phoneticPr fontId="2"/>
  </si>
  <si>
    <t>女性数</t>
  </si>
  <si>
    <t>割合</t>
  </si>
  <si>
    <t>第一次産業</t>
    <rPh sb="0" eb="3">
      <t>ダイイチジ</t>
    </rPh>
    <rPh sb="3" eb="5">
      <t>サンギョウ</t>
    </rPh>
    <phoneticPr fontId="2"/>
  </si>
  <si>
    <t>農業</t>
    <rPh sb="0" eb="2">
      <t>ノウギョウ</t>
    </rPh>
    <phoneticPr fontId="2"/>
  </si>
  <si>
    <t>林業</t>
    <rPh sb="0" eb="2">
      <t>リンギョウ</t>
    </rPh>
    <phoneticPr fontId="2"/>
  </si>
  <si>
    <t>漁業</t>
    <rPh sb="0" eb="2">
      <t>ギョギョウ</t>
    </rPh>
    <phoneticPr fontId="2"/>
  </si>
  <si>
    <t>第二次産業</t>
    <rPh sb="0" eb="3">
      <t>ダイイチジ</t>
    </rPh>
    <rPh sb="3" eb="5">
      <t>サンギョウ</t>
    </rPh>
    <phoneticPr fontId="2"/>
  </si>
  <si>
    <t>鉱業</t>
    <rPh sb="0" eb="2">
      <t>コウザン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</si>
  <si>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</si>
  <si>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</si>
  <si>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第三次産業</t>
    <rPh sb="0" eb="3">
      <t>ダイイチジ</t>
    </rPh>
    <rPh sb="3" eb="5">
      <t>サンギョウ</t>
    </rPh>
    <phoneticPr fontId="2"/>
  </si>
  <si>
    <t>電気・ガス・熱供給・
水道業</t>
    <rPh sb="0" eb="2">
      <t>デンキ</t>
    </rPh>
    <rPh sb="6" eb="7">
      <t>ネツ</t>
    </rPh>
    <rPh sb="7" eb="9">
      <t>キョウキュウ</t>
    </rPh>
    <rPh sb="11" eb="14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</si>
  <si>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</si>
  <si>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</si>
  <si>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卸売・小売業</t>
    <rPh sb="0" eb="2">
      <t>オロシウリ</t>
    </rPh>
    <rPh sb="3" eb="6">
      <t>コウリギョウ</t>
    </rPh>
    <phoneticPr fontId="2"/>
  </si>
  <si>
    <t>金融・保険業</t>
    <rPh sb="0" eb="2">
      <t>キンユウ</t>
    </rPh>
    <rPh sb="3" eb="6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</si>
  <si>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</si>
  <si>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phoneticPr fontId="2"/>
  </si>
  <si>
    <t>宿泊業，飲食サービス業</t>
    <phoneticPr fontId="2"/>
  </si>
  <si>
    <t>生活関連サービス業，娯楽業</t>
    <phoneticPr fontId="2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</si>
  <si>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</si>
  <si>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</si>
  <si>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医療、福祉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</si>
  <si>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</si>
  <si>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複合サービス事業</t>
    <phoneticPr fontId="2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</si>
  <si>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"/>
  </si>
  <si>
    <t>公務（他に分類されないもの）</t>
    <rPh sb="0" eb="2">
      <t>コウム</t>
    </rPh>
    <rPh sb="3" eb="4">
      <t>タ</t>
    </rPh>
    <rPh sb="5" eb="7">
      <t>ブンルイ</t>
    </rPh>
    <phoneticPr fontId="2"/>
  </si>
  <si>
    <t>公務（他に分類されるものを除く）</t>
    <phoneticPr fontId="2"/>
  </si>
  <si>
    <t>分類不能</t>
    <rPh sb="0" eb="2">
      <t>ブンルイ</t>
    </rPh>
    <rPh sb="2" eb="4">
      <t>フノウ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</si>
</sst>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7" formatCode="0.0%"/>
    <numFmt numFmtId="178" formatCode="#,##0_);[Red]\(#,##0\)"/>
    <numFmt numFmtId="179" formatCode="#,##0_ "/>
    <numFmt numFmtId="187" formatCode="_-* #,##0_-;\-* #,##0_-;_-* &quot;-&quot;_-;_-@_-"/>
  </numFmts>
  <fonts count="10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9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8" fontId="3" fillId="0" borderId="0" xfId="2" applyNumberFormat="1" applyFont="1" applyFill="1" applyAlignment="1">
      <alignment vertical="center"/>
    </xf>
    <xf numFmtId="177" fontId="3" fillId="0" borderId="0" xfId="1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87" fontId="3" fillId="0" borderId="0" xfId="2" applyFont="1" applyFill="1" applyAlignment="1">
      <alignment vertical="center"/>
    </xf>
    <xf numFmtId="178" fontId="3" fillId="0" borderId="0" xfId="2" applyNumberFormat="1" applyFont="1" applyFill="1" applyBorder="1" applyAlignment="1">
      <alignment vertical="center"/>
    </xf>
    <xf numFmtId="178" fontId="3" fillId="0" borderId="0" xfId="2" applyNumberFormat="1" applyFont="1" applyFill="1" applyBorder="1" applyAlignment="1">
      <alignment horizontal="right" vertical="center"/>
    </xf>
    <xf numFmtId="187" fontId="3" fillId="0" borderId="0" xfId="2" applyFont="1" applyFill="1" applyBorder="1" applyAlignment="1">
      <alignment vertical="center"/>
    </xf>
    <xf numFmtId="187" fontId="3" fillId="0" borderId="0" xfId="2" applyFont="1" applyFill="1" applyBorder="1" applyAlignment="1">
      <alignment horizontal="right" vertical="center"/>
    </xf>
    <xf numFmtId="177" fontId="3" fillId="0" borderId="1" xfId="1" applyNumberFormat="1" applyFont="1" applyBorder="1" applyAlignment="1">
      <alignment horizontal="right" vertical="center"/>
    </xf>
    <xf numFmtId="178" fontId="3" fillId="0" borderId="8" xfId="2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87" fontId="3" fillId="0" borderId="8" xfId="2" applyFont="1" applyFill="1" applyBorder="1" applyAlignment="1">
      <alignment vertical="center"/>
    </xf>
    <xf numFmtId="178" fontId="3" fillId="0" borderId="12" xfId="2" applyNumberFormat="1" applyFont="1" applyFill="1" applyBorder="1" applyAlignment="1">
      <alignment vertical="center"/>
    </xf>
    <xf numFmtId="178" fontId="3" fillId="0" borderId="1" xfId="2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78" fontId="3" fillId="0" borderId="11" xfId="2" applyNumberFormat="1" applyFont="1" applyFill="1" applyBorder="1" applyAlignment="1">
      <alignment vertical="center" shrinkToFit="1"/>
    </xf>
    <xf numFmtId="187" fontId="3" fillId="0" borderId="1" xfId="2" applyFont="1" applyFill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7" fontId="3" fillId="0" borderId="0" xfId="1" applyNumberFormat="1" applyFont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8" fontId="3" fillId="0" borderId="9" xfId="2" applyNumberFormat="1" applyFont="1" applyFill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187" fontId="3" fillId="0" borderId="9" xfId="2" applyFont="1" applyFill="1" applyBorder="1" applyAlignment="1">
      <alignment vertical="center"/>
    </xf>
    <xf numFmtId="179" fontId="3" fillId="0" borderId="9" xfId="2" applyNumberFormat="1" applyFont="1" applyFill="1" applyBorder="1" applyAlignment="1">
      <alignment vertical="center"/>
    </xf>
    <xf numFmtId="187" fontId="3" fillId="0" borderId="0" xfId="2" applyFont="1"/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</cellXfs>
  <cellStyles count="5">
    <cellStyle name="パーセント" xfId="1" builtinId="5"/>
    <cellStyle name="桁区切り 2" xfId="2" xr:uid="{00000000-0005-0000-0000-000001000000}"/>
    <cellStyle name="桁区切り 3" xfId="4" xr:uid="{00000000-0005-0000-0000-000002000000}"/>
    <cellStyle name="標準" xfId="0" builtinId="0"/>
    <cellStyle name="標準 2" xfId="3" xr:uid="{00000000-0005-0000-0000-000004000000}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7"/>
  <sheetViews>
    <sheetView tabSelected="1" zoomScaleNormal="100" workbookViewId="0"/>
  </sheetViews>
  <sheetFormatPr defaultRowHeight="12" x14ac:dyDescent="0.15"/>
  <cols>
    <col min="1" max="1" width="4.5703125" style="1" customWidth="1"/>
    <col min="2" max="2" width="15.7109375" style="1" customWidth="1"/>
    <col min="3" max="5" width="7.7109375" style="1" customWidth="1"/>
    <col min="6" max="6" width="6.7109375" style="1" customWidth="1"/>
    <col min="7" max="7" width="2.7109375" style="3" customWidth="1"/>
    <col min="8" max="8" width="4.7109375" style="1" customWidth="1"/>
    <col min="9" max="9" width="15.7109375" style="1" customWidth="1"/>
    <col min="10" max="12" width="7.7109375" style="1" customWidth="1"/>
    <col min="13" max="13" width="6.7109375" style="1" customWidth="1"/>
    <col min="14" max="16384" width="9.140625" style="1"/>
  </cols>
  <sheetData>
    <row r="1" spans="1:13" s="12" customFormat="1" ht="19.899999999999999" customHeight="1" x14ac:dyDescent="0.15">
      <c r="A1" s="8" t="s">
        <v>3</v>
      </c>
      <c r="B1" s="15"/>
      <c r="G1" s="2"/>
    </row>
    <row r="2" spans="1:13" s="12" customFormat="1" ht="15" customHeight="1" x14ac:dyDescent="0.15">
      <c r="C2" s="9"/>
      <c r="D2" s="9"/>
      <c r="E2" s="9"/>
      <c r="F2" s="9"/>
      <c r="G2" s="7"/>
      <c r="H2" s="9"/>
      <c r="I2" s="9"/>
      <c r="J2" s="9"/>
      <c r="K2" s="9"/>
      <c r="L2" s="9"/>
      <c r="M2" s="10" t="s">
        <v>1</v>
      </c>
    </row>
    <row r="3" spans="1:13" s="12" customFormat="1" ht="20.100000000000001" customHeight="1" x14ac:dyDescent="0.15">
      <c r="A3" s="48" t="s">
        <v>4</v>
      </c>
      <c r="B3" s="52"/>
      <c r="C3" s="44" t="s">
        <v>5</v>
      </c>
      <c r="D3" s="46"/>
      <c r="E3" s="46"/>
      <c r="F3" s="46"/>
      <c r="G3" s="4"/>
      <c r="H3" s="48" t="s">
        <v>4</v>
      </c>
      <c r="I3" s="52"/>
      <c r="J3" s="44" t="s">
        <v>6</v>
      </c>
      <c r="K3" s="46"/>
      <c r="L3" s="46"/>
      <c r="M3" s="46"/>
    </row>
    <row r="4" spans="1:13" s="4" customFormat="1" ht="20.100000000000001" customHeight="1" x14ac:dyDescent="0.15">
      <c r="A4" s="43"/>
      <c r="B4" s="53"/>
      <c r="C4" s="14" t="s">
        <v>2</v>
      </c>
      <c r="D4" s="14" t="s">
        <v>7</v>
      </c>
      <c r="E4" s="14" t="s">
        <v>8</v>
      </c>
      <c r="F4" s="13" t="s">
        <v>9</v>
      </c>
      <c r="H4" s="43"/>
      <c r="I4" s="53"/>
      <c r="J4" s="14" t="s">
        <v>2</v>
      </c>
      <c r="K4" s="14" t="s">
        <v>7</v>
      </c>
      <c r="L4" s="14" t="s">
        <v>8</v>
      </c>
      <c r="M4" s="13" t="s">
        <v>9</v>
      </c>
    </row>
    <row r="5" spans="1:13" s="12" customFormat="1" ht="24.95" customHeight="1" x14ac:dyDescent="0.15">
      <c r="A5" s="51" t="s">
        <v>10</v>
      </c>
      <c r="B5" s="11" t="s">
        <v>11</v>
      </c>
      <c r="C5" s="16">
        <v>1206</v>
      </c>
      <c r="D5" s="16">
        <v>680</v>
      </c>
      <c r="E5" s="16">
        <v>526</v>
      </c>
      <c r="G5" s="17"/>
      <c r="H5" s="49" t="s">
        <v>10</v>
      </c>
      <c r="I5" s="18" t="s">
        <v>11</v>
      </c>
      <c r="J5" s="19">
        <f>SUM(K5:L5)</f>
        <v>1225</v>
      </c>
      <c r="K5" s="19">
        <v>680</v>
      </c>
      <c r="L5" s="19">
        <v>545</v>
      </c>
    </row>
    <row r="6" spans="1:13" s="2" customFormat="1" ht="24.95" customHeight="1" x14ac:dyDescent="0.15">
      <c r="A6" s="49"/>
      <c r="B6" s="5" t="s">
        <v>12</v>
      </c>
      <c r="C6" s="20">
        <v>17</v>
      </c>
      <c r="D6" s="20">
        <v>12</v>
      </c>
      <c r="E6" s="21">
        <v>5</v>
      </c>
      <c r="G6" s="17"/>
      <c r="H6" s="49"/>
      <c r="I6" s="18" t="s">
        <v>12</v>
      </c>
      <c r="J6" s="19">
        <f t="shared" ref="J6:J7" si="0">SUM(K6:L6)</f>
        <v>10</v>
      </c>
      <c r="K6" s="22">
        <v>9</v>
      </c>
      <c r="L6" s="23">
        <v>1</v>
      </c>
    </row>
    <row r="7" spans="1:13" s="2" customFormat="1" ht="24.95" customHeight="1" x14ac:dyDescent="0.15">
      <c r="A7" s="50"/>
      <c r="B7" s="6" t="s">
        <v>13</v>
      </c>
      <c r="C7" s="16">
        <v>7</v>
      </c>
      <c r="D7" s="16">
        <v>6</v>
      </c>
      <c r="E7" s="16">
        <v>1</v>
      </c>
      <c r="F7" s="24">
        <f>SUM(C5:C7)/C26</f>
        <v>2.1999999999999999E-2</v>
      </c>
      <c r="G7" s="17"/>
      <c r="H7" s="49"/>
      <c r="I7" s="18" t="s">
        <v>13</v>
      </c>
      <c r="J7" s="19">
        <f t="shared" si="0"/>
        <v>5</v>
      </c>
      <c r="K7" s="19">
        <v>4</v>
      </c>
      <c r="L7" s="19">
        <v>1</v>
      </c>
      <c r="M7" s="24">
        <f>SUM(J5:J7)/J26</f>
        <v>2.3E-2</v>
      </c>
    </row>
    <row r="8" spans="1:13" s="2" customFormat="1" ht="24.95" customHeight="1" x14ac:dyDescent="0.15">
      <c r="A8" s="49" t="s">
        <v>14</v>
      </c>
      <c r="B8" s="5" t="s">
        <v>15</v>
      </c>
      <c r="C8" s="25">
        <v>3</v>
      </c>
      <c r="D8" s="25">
        <v>1</v>
      </c>
      <c r="E8" s="25">
        <v>2</v>
      </c>
      <c r="F8" s="17"/>
      <c r="G8" s="17"/>
      <c r="H8" s="51" t="s">
        <v>14</v>
      </c>
      <c r="I8" s="26" t="s">
        <v>15</v>
      </c>
      <c r="J8" s="25">
        <f>SUM(K8:L8)</f>
        <v>1</v>
      </c>
      <c r="K8" s="27">
        <v>0</v>
      </c>
      <c r="L8" s="27">
        <v>1</v>
      </c>
      <c r="M8" s="17"/>
    </row>
    <row r="9" spans="1:13" s="2" customFormat="1" ht="24.95" customHeight="1" x14ac:dyDescent="0.15">
      <c r="A9" s="49"/>
      <c r="B9" s="5" t="s">
        <v>16</v>
      </c>
      <c r="C9" s="20">
        <v>4227</v>
      </c>
      <c r="D9" s="20">
        <v>3522</v>
      </c>
      <c r="E9" s="20">
        <v>705</v>
      </c>
      <c r="F9" s="17"/>
      <c r="G9" s="17"/>
      <c r="H9" s="49"/>
      <c r="I9" s="18" t="s">
        <v>16</v>
      </c>
      <c r="J9" s="28">
        <f t="shared" ref="J9:J10" si="1">SUM(K9:L9)</f>
        <v>3888</v>
      </c>
      <c r="K9" s="22">
        <v>3200</v>
      </c>
      <c r="L9" s="22">
        <v>688</v>
      </c>
      <c r="M9" s="17"/>
    </row>
    <row r="10" spans="1:13" s="2" customFormat="1" ht="24.95" customHeight="1" x14ac:dyDescent="0.15">
      <c r="A10" s="50"/>
      <c r="B10" s="6" t="s">
        <v>17</v>
      </c>
      <c r="C10" s="29">
        <v>10943</v>
      </c>
      <c r="D10" s="29">
        <v>8085</v>
      </c>
      <c r="E10" s="29">
        <v>2858</v>
      </c>
      <c r="F10" s="24">
        <f>SUM(C8:C10)/C26</f>
        <v>0.27700000000000002</v>
      </c>
      <c r="G10" s="17"/>
      <c r="H10" s="50"/>
      <c r="I10" s="30" t="s">
        <v>17</v>
      </c>
      <c r="J10" s="31">
        <f t="shared" si="1"/>
        <v>10643</v>
      </c>
      <c r="K10" s="32">
        <v>7809</v>
      </c>
      <c r="L10" s="32">
        <v>2834</v>
      </c>
      <c r="M10" s="24">
        <f>SUM(J8:J10)/J26</f>
        <v>0.26800000000000002</v>
      </c>
    </row>
    <row r="11" spans="1:13" s="2" customFormat="1" ht="24.95" customHeight="1" x14ac:dyDescent="0.15">
      <c r="A11" s="51" t="s">
        <v>18</v>
      </c>
      <c r="B11" s="33" t="s">
        <v>19</v>
      </c>
      <c r="C11" s="16">
        <v>319</v>
      </c>
      <c r="D11" s="16">
        <v>258</v>
      </c>
      <c r="E11" s="16">
        <v>61</v>
      </c>
      <c r="F11" s="34"/>
      <c r="G11" s="17"/>
      <c r="H11" s="49" t="s">
        <v>18</v>
      </c>
      <c r="I11" s="33" t="s">
        <v>19</v>
      </c>
      <c r="J11" s="19">
        <f>SUM(K11:L11)</f>
        <v>274</v>
      </c>
      <c r="K11" s="19">
        <v>223</v>
      </c>
      <c r="L11" s="19">
        <v>51</v>
      </c>
      <c r="M11" s="34"/>
    </row>
    <row r="12" spans="1:13" s="2" customFormat="1" ht="24.95" customHeight="1" x14ac:dyDescent="0.15">
      <c r="A12" s="49"/>
      <c r="B12" s="35" t="s">
        <v>20</v>
      </c>
      <c r="C12" s="16">
        <v>1384</v>
      </c>
      <c r="D12" s="16">
        <v>980</v>
      </c>
      <c r="E12" s="16">
        <v>404</v>
      </c>
      <c r="F12" s="34"/>
      <c r="G12" s="17"/>
      <c r="H12" s="49"/>
      <c r="I12" s="36" t="s">
        <v>20</v>
      </c>
      <c r="J12" s="19">
        <f>SUM(K12:L12)</f>
        <v>1207</v>
      </c>
      <c r="K12" s="19">
        <v>962</v>
      </c>
      <c r="L12" s="19">
        <v>245</v>
      </c>
      <c r="M12" s="34"/>
    </row>
    <row r="13" spans="1:13" s="2" customFormat="1" ht="24.95" customHeight="1" x14ac:dyDescent="0.15">
      <c r="A13" s="49"/>
      <c r="B13" s="36" t="s">
        <v>21</v>
      </c>
      <c r="C13" s="16">
        <v>2584</v>
      </c>
      <c r="D13" s="16">
        <v>2160</v>
      </c>
      <c r="E13" s="16">
        <v>424</v>
      </c>
      <c r="F13" s="34"/>
      <c r="G13" s="17"/>
      <c r="H13" s="49"/>
      <c r="I13" s="36" t="s">
        <v>21</v>
      </c>
      <c r="J13" s="19">
        <f t="shared" ref="J13:J23" si="2">SUM(K13:L13)</f>
        <v>2623</v>
      </c>
      <c r="K13" s="19">
        <v>2165</v>
      </c>
      <c r="L13" s="19">
        <v>458</v>
      </c>
      <c r="M13" s="34"/>
    </row>
    <row r="14" spans="1:13" s="2" customFormat="1" ht="24.95" customHeight="1" x14ac:dyDescent="0.15">
      <c r="A14" s="49"/>
      <c r="B14" s="35" t="s">
        <v>22</v>
      </c>
      <c r="C14" s="16">
        <v>8942</v>
      </c>
      <c r="D14" s="16">
        <v>4306</v>
      </c>
      <c r="E14" s="16">
        <v>4636</v>
      </c>
      <c r="F14" s="34"/>
      <c r="G14" s="17"/>
      <c r="H14" s="49"/>
      <c r="I14" s="36" t="s">
        <v>22</v>
      </c>
      <c r="J14" s="19">
        <f t="shared" si="2"/>
        <v>8125</v>
      </c>
      <c r="K14" s="19">
        <v>3800</v>
      </c>
      <c r="L14" s="19">
        <v>4325</v>
      </c>
      <c r="M14" s="34"/>
    </row>
    <row r="15" spans="1:13" s="2" customFormat="1" ht="24.95" customHeight="1" x14ac:dyDescent="0.15">
      <c r="A15" s="49"/>
      <c r="B15" s="35" t="s">
        <v>23</v>
      </c>
      <c r="C15" s="16">
        <v>1364</v>
      </c>
      <c r="D15" s="16">
        <v>569</v>
      </c>
      <c r="E15" s="16">
        <v>795</v>
      </c>
      <c r="F15" s="34"/>
      <c r="G15" s="17"/>
      <c r="H15" s="49"/>
      <c r="I15" s="36" t="s">
        <v>23</v>
      </c>
      <c r="J15" s="19">
        <f t="shared" si="2"/>
        <v>1305</v>
      </c>
      <c r="K15" s="19">
        <v>555</v>
      </c>
      <c r="L15" s="19">
        <v>750</v>
      </c>
      <c r="M15" s="34"/>
    </row>
    <row r="16" spans="1:13" s="2" customFormat="1" ht="24.95" customHeight="1" x14ac:dyDescent="0.15">
      <c r="A16" s="49"/>
      <c r="B16" s="33" t="s">
        <v>24</v>
      </c>
      <c r="C16" s="16">
        <v>890</v>
      </c>
      <c r="D16" s="16">
        <v>533</v>
      </c>
      <c r="E16" s="16">
        <v>357</v>
      </c>
      <c r="F16" s="34"/>
      <c r="G16" s="17"/>
      <c r="H16" s="49"/>
      <c r="I16" s="33" t="s">
        <v>24</v>
      </c>
      <c r="J16" s="19">
        <f t="shared" si="2"/>
        <v>926</v>
      </c>
      <c r="K16" s="19">
        <v>555</v>
      </c>
      <c r="L16" s="19">
        <v>371</v>
      </c>
      <c r="M16" s="34"/>
    </row>
    <row r="17" spans="1:13" s="2" customFormat="1" ht="24.95" customHeight="1" x14ac:dyDescent="0.15">
      <c r="A17" s="49"/>
      <c r="B17" s="33" t="s">
        <v>25</v>
      </c>
      <c r="C17" s="16">
        <v>2659</v>
      </c>
      <c r="D17" s="16">
        <v>1871</v>
      </c>
      <c r="E17" s="16">
        <v>788</v>
      </c>
      <c r="F17" s="34"/>
      <c r="G17" s="17"/>
      <c r="H17" s="49"/>
      <c r="I17" s="33" t="s">
        <v>25</v>
      </c>
      <c r="J17" s="19">
        <f t="shared" si="2"/>
        <v>2481</v>
      </c>
      <c r="K17" s="19">
        <v>1654</v>
      </c>
      <c r="L17" s="19">
        <v>827</v>
      </c>
      <c r="M17" s="34"/>
    </row>
    <row r="18" spans="1:13" s="2" customFormat="1" ht="24.95" customHeight="1" x14ac:dyDescent="0.15">
      <c r="A18" s="49"/>
      <c r="B18" s="33" t="s">
        <v>26</v>
      </c>
      <c r="C18" s="16">
        <v>3587</v>
      </c>
      <c r="D18" s="16">
        <v>1393</v>
      </c>
      <c r="E18" s="16">
        <v>2194</v>
      </c>
      <c r="F18" s="34"/>
      <c r="G18" s="17"/>
      <c r="H18" s="49"/>
      <c r="I18" s="33" t="s">
        <v>26</v>
      </c>
      <c r="J18" s="19">
        <f t="shared" si="2"/>
        <v>3482</v>
      </c>
      <c r="K18" s="19">
        <v>1295</v>
      </c>
      <c r="L18" s="19">
        <v>2187</v>
      </c>
      <c r="M18" s="34"/>
    </row>
    <row r="19" spans="1:13" s="2" customFormat="1" ht="24.95" customHeight="1" x14ac:dyDescent="0.15">
      <c r="A19" s="49"/>
      <c r="B19" s="33" t="s">
        <v>27</v>
      </c>
      <c r="C19" s="16">
        <v>2265</v>
      </c>
      <c r="D19" s="16">
        <v>913</v>
      </c>
      <c r="E19" s="16">
        <v>1352</v>
      </c>
      <c r="F19" s="34"/>
      <c r="G19" s="17"/>
      <c r="H19" s="49"/>
      <c r="I19" s="33" t="s">
        <v>27</v>
      </c>
      <c r="J19" s="19">
        <f t="shared" si="2"/>
        <v>2084</v>
      </c>
      <c r="K19" s="19">
        <v>806</v>
      </c>
      <c r="L19" s="19">
        <v>1278</v>
      </c>
      <c r="M19" s="34"/>
    </row>
    <row r="20" spans="1:13" s="2" customFormat="1" ht="24.95" customHeight="1" x14ac:dyDescent="0.15">
      <c r="A20" s="49"/>
      <c r="B20" s="35" t="s">
        <v>28</v>
      </c>
      <c r="C20" s="16">
        <v>2902</v>
      </c>
      <c r="D20" s="16">
        <v>1197</v>
      </c>
      <c r="E20" s="16">
        <v>1705</v>
      </c>
      <c r="F20" s="34"/>
      <c r="G20" s="17"/>
      <c r="H20" s="49"/>
      <c r="I20" s="35" t="s">
        <v>29</v>
      </c>
      <c r="J20" s="19">
        <f t="shared" si="2"/>
        <v>3033</v>
      </c>
      <c r="K20" s="19">
        <v>1178</v>
      </c>
      <c r="L20" s="19">
        <v>1855</v>
      </c>
      <c r="M20" s="34"/>
    </row>
    <row r="21" spans="1:13" s="2" customFormat="1" ht="24.95" customHeight="1" x14ac:dyDescent="0.15">
      <c r="A21" s="49"/>
      <c r="B21" s="35" t="s">
        <v>30</v>
      </c>
      <c r="C21" s="16">
        <v>5243</v>
      </c>
      <c r="D21" s="16">
        <v>1378</v>
      </c>
      <c r="E21" s="16">
        <v>3865</v>
      </c>
      <c r="F21" s="34"/>
      <c r="G21" s="17"/>
      <c r="H21" s="49"/>
      <c r="I21" s="36" t="s">
        <v>30</v>
      </c>
      <c r="J21" s="19">
        <f t="shared" si="2"/>
        <v>5988</v>
      </c>
      <c r="K21" s="19">
        <v>1557</v>
      </c>
      <c r="L21" s="19">
        <v>4431</v>
      </c>
      <c r="M21" s="34"/>
    </row>
    <row r="22" spans="1:13" s="2" customFormat="1" ht="24.95" customHeight="1" x14ac:dyDescent="0.15">
      <c r="A22" s="49"/>
      <c r="B22" s="35" t="s">
        <v>31</v>
      </c>
      <c r="C22" s="16">
        <v>277</v>
      </c>
      <c r="D22" s="16">
        <v>174</v>
      </c>
      <c r="E22" s="16">
        <v>103</v>
      </c>
      <c r="F22" s="34"/>
      <c r="G22" s="17"/>
      <c r="H22" s="49"/>
      <c r="I22" s="36" t="s">
        <v>32</v>
      </c>
      <c r="J22" s="19">
        <f t="shared" si="2"/>
        <v>376</v>
      </c>
      <c r="K22" s="19">
        <v>232</v>
      </c>
      <c r="L22" s="19">
        <v>144</v>
      </c>
      <c r="M22" s="34"/>
    </row>
    <row r="23" spans="1:13" s="2" customFormat="1" ht="24.95" customHeight="1" x14ac:dyDescent="0.15">
      <c r="A23" s="49"/>
      <c r="B23" s="33" t="s">
        <v>33</v>
      </c>
      <c r="C23" s="16">
        <v>3068</v>
      </c>
      <c r="D23" s="16">
        <v>1860</v>
      </c>
      <c r="E23" s="16">
        <v>1208</v>
      </c>
      <c r="F23" s="34"/>
      <c r="G23" s="17"/>
      <c r="H23" s="49"/>
      <c r="I23" s="33" t="s">
        <v>33</v>
      </c>
      <c r="J23" s="19">
        <f t="shared" si="2"/>
        <v>3057</v>
      </c>
      <c r="K23" s="19">
        <v>1900</v>
      </c>
      <c r="L23" s="19">
        <v>1157</v>
      </c>
      <c r="M23" s="34"/>
    </row>
    <row r="24" spans="1:13" s="2" customFormat="1" ht="24.95" customHeight="1" x14ac:dyDescent="0.15">
      <c r="A24" s="50"/>
      <c r="B24" s="37" t="s">
        <v>34</v>
      </c>
      <c r="C24" s="16">
        <v>1697</v>
      </c>
      <c r="D24" s="16">
        <v>1193</v>
      </c>
      <c r="E24" s="16">
        <v>504</v>
      </c>
      <c r="F24" s="17">
        <f>SUM(C11:C24)/C26</f>
        <v>0.67800000000000005</v>
      </c>
      <c r="G24" s="17"/>
      <c r="H24" s="49"/>
      <c r="I24" s="33" t="s">
        <v>35</v>
      </c>
      <c r="J24" s="19">
        <f>SUM(K24:L24)</f>
        <v>1765</v>
      </c>
      <c r="K24" s="19">
        <v>1238</v>
      </c>
      <c r="L24" s="19">
        <v>527</v>
      </c>
      <c r="M24" s="17">
        <f>SUM(J11:J24)/J26</f>
        <v>0.67600000000000005</v>
      </c>
    </row>
    <row r="25" spans="1:13" ht="24.95" customHeight="1" x14ac:dyDescent="0.15">
      <c r="A25" s="48" t="s">
        <v>36</v>
      </c>
      <c r="B25" s="47"/>
      <c r="C25" s="38">
        <v>1218</v>
      </c>
      <c r="D25" s="38">
        <v>789</v>
      </c>
      <c r="E25" s="38">
        <v>429</v>
      </c>
      <c r="F25" s="39">
        <f>C25/C26</f>
        <v>2.1999999999999999E-2</v>
      </c>
      <c r="H25" s="46" t="s">
        <v>36</v>
      </c>
      <c r="I25" s="45"/>
      <c r="J25" s="40">
        <f>SUM(K25:L25)</f>
        <v>1792</v>
      </c>
      <c r="K25" s="40">
        <v>1119</v>
      </c>
      <c r="L25" s="40">
        <v>673</v>
      </c>
      <c r="M25" s="39">
        <f>J25/J26</f>
        <v>3.3000000000000002E-2</v>
      </c>
    </row>
    <row r="26" spans="1:13" ht="24.95" customHeight="1" x14ac:dyDescent="0.15">
      <c r="A26" s="46" t="s">
        <v>0</v>
      </c>
      <c r="B26" s="45"/>
      <c r="C26" s="38">
        <v>54802</v>
      </c>
      <c r="D26" s="38">
        <v>31880</v>
      </c>
      <c r="E26" s="38">
        <v>22922</v>
      </c>
      <c r="F26" s="24">
        <v>1</v>
      </c>
      <c r="H26" s="46" t="s">
        <v>0</v>
      </c>
      <c r="I26" s="45"/>
      <c r="J26" s="41">
        <f>SUM(J5:J25)</f>
        <v>54290</v>
      </c>
      <c r="K26" s="41">
        <f>SUM(K5:K25)</f>
        <v>30941</v>
      </c>
      <c r="L26" s="41">
        <f>SUM(L5:L25)</f>
        <v>23349</v>
      </c>
      <c r="M26" s="24">
        <v>1</v>
      </c>
    </row>
    <row r="27" spans="1:13" x14ac:dyDescent="0.15">
      <c r="K27" s="42"/>
      <c r="L27" s="42"/>
    </row>
  </sheetData>
  <mergeCells count="14">
    <mergeCell ref="A3:B4"/>
    <mergeCell ref="C3:F3"/>
    <mergeCell ref="H3:I4"/>
    <mergeCell ref="J3:M3"/>
    <mergeCell ref="A5:A7"/>
    <mergeCell ref="H5:H7"/>
    <mergeCell ref="A26:B26"/>
    <mergeCell ref="H26:I26"/>
    <mergeCell ref="A8:A10"/>
    <mergeCell ref="H8:H10"/>
    <mergeCell ref="A11:A24"/>
    <mergeCell ref="H11:H24"/>
    <mergeCell ref="A25:B25"/>
    <mergeCell ref="H25:I25"/>
  </mergeCells>
  <phoneticPr fontId="2"/>
  <printOptions horizontalCentered="1"/>
  <pageMargins left="0.98425196850393704" right="0.98425196850393704" top="1.1811023622047245" bottom="1.1811023622047245" header="0.78740157480314965" footer="0.59055118110236227"/>
  <pageSetup paperSize="9" scale="87" firstPageNumber="29" orientation="portrait" useFirstPageNumber="1" horizontalDpi="400" verticalDpi="400" r:id="rId1"/>
  <headerFooter scaleWithDoc="0" alignWithMargins="0">
    <oddHeader>&amp;C&amp;12Ｂ　世帯・人口</oddHeader>
    <oddFooter>&amp;C&amp;12&amp;P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国勢調査　産業大分類別15歳以上就業者数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片山　朋香</dc:creator>
  <cp:lastModifiedBy>江本　祐輔</cp:lastModifiedBy>
  <cp:lastPrinted>2020-02-21T09:24:00Z</cp:lastPrinted>
  <dcterms:created xsi:type="dcterms:W3CDTF">2003-01-15T07:51:57Z</dcterms:created>
  <dcterms:modified xsi:type="dcterms:W3CDTF">2020-08-06T02:10:11Z</dcterms:modified>
</cp:coreProperties>
</file>